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6" i="1" l="1"/>
  <c r="B42" i="1"/>
  <c r="B38" i="1"/>
  <c r="B34" i="1"/>
  <c r="D32" i="1"/>
  <c r="B31" i="1"/>
  <c r="D29" i="1"/>
  <c r="B45" i="1" s="1"/>
  <c r="B29" i="1"/>
  <c r="B32" i="1" l="1"/>
  <c r="B35" i="1"/>
  <c r="B39" i="1"/>
  <c r="B43" i="1"/>
  <c r="B27" i="1"/>
  <c r="B30" i="1"/>
  <c r="B36" i="1"/>
  <c r="B40" i="1"/>
  <c r="B44" i="1"/>
  <c r="B28" i="1"/>
  <c r="D30" i="1"/>
  <c r="B33" i="1"/>
  <c r="B37" i="1"/>
  <c r="B41" i="1"/>
  <c r="K18" i="1"/>
  <c r="K19" i="1"/>
  <c r="K20" i="1"/>
  <c r="K21" i="1"/>
  <c r="K22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G18" i="1"/>
  <c r="G19" i="1"/>
  <c r="G20" i="1"/>
  <c r="G21" i="1"/>
  <c r="G22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J14" i="1" l="1"/>
  <c r="J15" i="1"/>
  <c r="J16" i="1"/>
  <c r="J17" i="1"/>
  <c r="J18" i="1"/>
  <c r="J19" i="1"/>
  <c r="F14" i="1"/>
  <c r="F15" i="1"/>
  <c r="F16" i="1"/>
  <c r="F17" i="1"/>
  <c r="F18" i="1"/>
  <c r="F19" i="1"/>
  <c r="F20" i="1"/>
  <c r="J2" i="1"/>
  <c r="F2" i="1"/>
  <c r="J20" i="1" l="1"/>
  <c r="J21" i="1"/>
  <c r="J22" i="1"/>
  <c r="F21" i="1"/>
  <c r="F22" i="1"/>
  <c r="J13" i="1" l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</calcChain>
</file>

<file path=xl/sharedStrings.xml><?xml version="1.0" encoding="utf-8"?>
<sst xmlns="http://schemas.openxmlformats.org/spreadsheetml/2006/main" count="36" uniqueCount="36">
  <si>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</si>
  <si>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</si>
  <si>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</si>
  <si>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</si>
  <si>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</si>
  <si>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</si>
  <si>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CT36 W + L</t>
  </si>
  <si>
    <t>CT36 1 mL</t>
  </si>
  <si>
    <t>CT36 2 mL</t>
  </si>
  <si>
    <t>CT36 3 mL</t>
  </si>
  <si>
    <t>CT36 4 mL</t>
  </si>
  <si>
    <t>CT36 5 mL</t>
  </si>
  <si>
    <t>CT36 6 mL</t>
  </si>
  <si>
    <t>CT36 7 mL</t>
  </si>
  <si>
    <t>CT36 8 mL</t>
  </si>
  <si>
    <t>CT36 9 mL</t>
  </si>
  <si>
    <t>CT36 10 mL</t>
  </si>
  <si>
    <t>CT36 11 mL</t>
  </si>
  <si>
    <t>CT36 12 mL</t>
  </si>
  <si>
    <t>CT36 13 mL</t>
  </si>
  <si>
    <t>CT36 14 mL</t>
  </si>
  <si>
    <t>CT36 15 mL</t>
  </si>
  <si>
    <t>CT36 16 mL</t>
  </si>
  <si>
    <t>CT36 17 mL</t>
  </si>
  <si>
    <t>CT36 18 mL</t>
  </si>
  <si>
    <t>CT36 19 mL</t>
  </si>
  <si>
    <t>CT36 20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</si>
  <si>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</si>
  <si>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</si>
  <si>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</si>
  <si>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</si>
  <si>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</si>
  <si>
    <t>Average sample mass =</t>
  </si>
  <si>
    <t xml:space="preserve">Average flow rate = </t>
  </si>
  <si>
    <t>(sample mass / number of mins run)</t>
  </si>
  <si>
    <r>
      <t xml:space="preserve">Average flow rate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=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</si>
</sst>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  <xf numFmtId="0" fontId="0" fillId="0" borderId="0" xfId="0" applyBorder="1"/>
    <xf numFmtId="0" fontId="0" fillId="3" borderId="1" xfId="0" applyFill="1" applyBorder="1"/>
    <xf numFmtId="0" fontId="0" fillId="3" borderId="2" xfId="0" applyFill="1" applyBorder="1"/>
    <xf numFmtId="0" fontId="0" fillId="3" borderId="4" xfId="0" applyFill="1" applyBorder="1"/>
    <xf numFmtId="0" fontId="0" fillId="3" borderId="3" xfId="0" applyFill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topLeftCell="A13" workbookViewId="0">
      <selection activeCell="B27" sqref="B27:B46"/>
    </sheetView>
  </sheetViews>
  <sheetFormatPr defaultRowHeight="15" x14ac:dyDescent="0.25"/>
  <cols>
    <col min="1" max="1" width="12" bestFit="1" customWidth="1"/>
    <col min="2" max="2" width="16.140625" bestFit="1" customWidth="1"/>
    <col min="3" max="3" width="16.140625" customWidth="1"/>
    <col min="4" max="4" width="21.140625" bestFit="1" customWidth="1"/>
    <col min="5" max="5" width="21.140625" customWidth="1"/>
    <col min="6" max="6" width="19" bestFit="1" customWidth="1"/>
    <col min="7" max="7" width="19" customWidth="1"/>
    <col min="8" max="8" width="22.85546875" bestFit="1" customWidth="1"/>
    <col min="9" max="9" width="22.85546875" customWidth="1"/>
    <col min="10" max="10" width="17.28515625" bestFit="1" customWidth="1"/>
    <col min="11" max="11" width="18.85546875" bestFit="1" customWidth="1"/>
  </cols>
  <sheetData>
    <row r="1" spans="1:11" ht="15.75" thickBot="1" x14ac:dyDescent="0.3">
      <c r="A1" s="1" t="s">
        <v>0</v>
      </c>
      <c r="B1" s="1" t="s">
        <v>1</v>
      </c>
      <c r="C1" s="10" t="s">
        <v>27</v>
      </c>
      <c r="D1" s="1" t="s">
        <v>2</v>
      </c>
      <c r="E1" s="10" t="s">
        <v>28</v>
      </c>
      <c r="F1" s="1" t="s">
        <v>3</v>
      </c>
      <c r="G1" s="10" t="s">
        <v>29</v>
      </c>
      <c r="H1" s="2" t="s">
        <v>4</v>
      </c>
      <c r="I1" s="11" t="s">
        <v>30</v>
      </c>
      <c r="J1" s="3" t="s">
        <v>5</v>
      </c>
      <c r="K1" s="10" t="s">
        <v>31</v>
      </c>
    </row>
    <row r="2" spans="1:11" x14ac:dyDescent="0.25">
      <c r="A2" s="9" t="s">
        <v>6</v>
      </c>
      <c r="B2" s="6">
        <v>6.1627000000000001</v>
      </c>
      <c r="C2" s="12">
        <v>1E-4</v>
      </c>
      <c r="D2" s="6">
        <v>22.831800000000001</v>
      </c>
      <c r="E2" s="13">
        <v>1E-4</v>
      </c>
      <c r="F2" s="4">
        <f t="shared" ref="F2:F22" si="0">D2-B2</f>
        <v>16.6691</v>
      </c>
      <c r="G2" s="13">
        <f>SQRT((E2^2)+(C2^2))</f>
        <v>1.4142135623730951E-4</v>
      </c>
      <c r="H2" s="6">
        <v>22.831800000000001</v>
      </c>
      <c r="I2" s="13">
        <v>1E-4</v>
      </c>
      <c r="J2" s="5">
        <f t="shared" ref="J2:J22" si="1">H2-B2</f>
        <v>16.6691</v>
      </c>
      <c r="K2" s="13">
        <f>SQRT((I2^2)+(C2^2))</f>
        <v>1.4142135623730951E-4</v>
      </c>
    </row>
    <row r="3" spans="1:11" x14ac:dyDescent="0.25">
      <c r="A3" s="6" t="s">
        <v>7</v>
      </c>
      <c r="B3" s="6">
        <v>6.2069000000000001</v>
      </c>
      <c r="C3" s="12">
        <v>1E-4</v>
      </c>
      <c r="D3" s="6">
        <v>7.0545</v>
      </c>
      <c r="E3" s="13">
        <v>1E-4</v>
      </c>
      <c r="F3" s="4">
        <f t="shared" si="0"/>
        <v>0.84759999999999991</v>
      </c>
      <c r="G3" s="13">
        <f t="shared" ref="G3:G22" si="2">SQRT((E3^2)+(C3^2))</f>
        <v>1.4142135623730951E-4</v>
      </c>
      <c r="H3" s="6">
        <v>11.039199999999999</v>
      </c>
      <c r="I3" s="13">
        <v>1E-4</v>
      </c>
      <c r="J3" s="5">
        <f t="shared" si="1"/>
        <v>4.8322999999999992</v>
      </c>
      <c r="K3" s="12">
        <f t="shared" ref="K3:K22" si="3">SQRT((I3^2)+(C3^2))</f>
        <v>1.4142135623730951E-4</v>
      </c>
    </row>
    <row r="4" spans="1:11" x14ac:dyDescent="0.25">
      <c r="A4" s="6" t="s">
        <v>8</v>
      </c>
      <c r="B4" s="6">
        <v>6.1302000000000003</v>
      </c>
      <c r="C4" s="12">
        <v>1E-4</v>
      </c>
      <c r="D4" s="6">
        <v>7.1725000000000003</v>
      </c>
      <c r="E4" s="13">
        <v>1E-4</v>
      </c>
      <c r="F4" s="4">
        <f t="shared" si="0"/>
        <v>1.0423</v>
      </c>
      <c r="G4" s="13">
        <f t="shared" si="2"/>
        <v>1.4142135623730951E-4</v>
      </c>
      <c r="H4" s="6">
        <v>11.198600000000001</v>
      </c>
      <c r="I4" s="13">
        <v>1E-4</v>
      </c>
      <c r="J4" s="5">
        <f t="shared" si="1"/>
        <v>5.0684000000000005</v>
      </c>
      <c r="K4" s="12">
        <f t="shared" si="3"/>
        <v>1.4142135623730951E-4</v>
      </c>
    </row>
    <row r="5" spans="1:11" x14ac:dyDescent="0.25">
      <c r="A5" s="6" t="s">
        <v>9</v>
      </c>
      <c r="B5" s="6">
        <v>6.1364000000000001</v>
      </c>
      <c r="C5" s="12">
        <v>1E-4</v>
      </c>
      <c r="D5" s="6">
        <v>7.1262999999999996</v>
      </c>
      <c r="E5" s="13">
        <v>1E-4</v>
      </c>
      <c r="F5" s="4">
        <f t="shared" si="0"/>
        <v>0.98989999999999956</v>
      </c>
      <c r="G5" s="13">
        <f t="shared" si="2"/>
        <v>1.4142135623730951E-4</v>
      </c>
      <c r="H5" s="6">
        <v>11.1599</v>
      </c>
      <c r="I5" s="13">
        <v>1E-4</v>
      </c>
      <c r="J5" s="5">
        <f t="shared" si="1"/>
        <v>5.0235000000000003</v>
      </c>
      <c r="K5" s="12">
        <f t="shared" si="3"/>
        <v>1.4142135623730951E-4</v>
      </c>
    </row>
    <row r="6" spans="1:11" x14ac:dyDescent="0.25">
      <c r="A6" s="6" t="s">
        <v>10</v>
      </c>
      <c r="B6" s="6">
        <v>6.1971999999999996</v>
      </c>
      <c r="C6" s="12">
        <v>1E-4</v>
      </c>
      <c r="D6" s="6">
        <v>7.1181000000000001</v>
      </c>
      <c r="E6" s="13">
        <v>1E-4</v>
      </c>
      <c r="F6" s="4">
        <f t="shared" si="0"/>
        <v>0.9209000000000005</v>
      </c>
      <c r="G6" s="13">
        <f t="shared" si="2"/>
        <v>1.4142135623730951E-4</v>
      </c>
      <c r="H6" s="6">
        <v>11.149800000000001</v>
      </c>
      <c r="I6" s="13">
        <v>1E-4</v>
      </c>
      <c r="J6" s="5">
        <f t="shared" si="1"/>
        <v>4.9526000000000012</v>
      </c>
      <c r="K6" s="12">
        <f t="shared" si="3"/>
        <v>1.4142135623730951E-4</v>
      </c>
    </row>
    <row r="7" spans="1:11" x14ac:dyDescent="0.25">
      <c r="A7" s="6" t="s">
        <v>11</v>
      </c>
      <c r="B7" s="6">
        <v>6.1590999999999996</v>
      </c>
      <c r="C7" s="12">
        <v>1E-4</v>
      </c>
      <c r="D7" s="6">
        <v>6.9496000000000002</v>
      </c>
      <c r="E7" s="13">
        <v>1E-4</v>
      </c>
      <c r="F7" s="4">
        <f t="shared" si="0"/>
        <v>0.79050000000000065</v>
      </c>
      <c r="G7" s="13">
        <f t="shared" si="2"/>
        <v>1.4142135623730951E-4</v>
      </c>
      <c r="H7" s="6">
        <v>10.9617</v>
      </c>
      <c r="I7" s="13">
        <v>1E-4</v>
      </c>
      <c r="J7" s="5">
        <f t="shared" si="1"/>
        <v>4.8026000000000009</v>
      </c>
      <c r="K7" s="12">
        <f t="shared" si="3"/>
        <v>1.4142135623730951E-4</v>
      </c>
    </row>
    <row r="8" spans="1:11" x14ac:dyDescent="0.25">
      <c r="A8" s="6" t="s">
        <v>12</v>
      </c>
      <c r="B8" s="6">
        <v>6.1246</v>
      </c>
      <c r="C8" s="12">
        <v>1E-4</v>
      </c>
      <c r="D8" s="6">
        <v>6.9448999999999996</v>
      </c>
      <c r="E8" s="13">
        <v>1E-4</v>
      </c>
      <c r="F8" s="4">
        <f t="shared" si="0"/>
        <v>0.82029999999999959</v>
      </c>
      <c r="G8" s="13">
        <f t="shared" si="2"/>
        <v>1.4142135623730951E-4</v>
      </c>
      <c r="H8" s="6">
        <v>10.7761</v>
      </c>
      <c r="I8" s="13">
        <v>1E-4</v>
      </c>
      <c r="J8" s="5">
        <f t="shared" si="1"/>
        <v>4.6514999999999995</v>
      </c>
      <c r="K8" s="12">
        <f t="shared" si="3"/>
        <v>1.4142135623730951E-4</v>
      </c>
    </row>
    <row r="9" spans="1:11" x14ac:dyDescent="0.25">
      <c r="A9" s="6" t="s">
        <v>13</v>
      </c>
      <c r="B9" s="6">
        <v>6.2144000000000004</v>
      </c>
      <c r="C9" s="12">
        <v>1E-4</v>
      </c>
      <c r="D9" s="6">
        <v>6.9377000000000004</v>
      </c>
      <c r="E9" s="13">
        <v>1E-4</v>
      </c>
      <c r="F9" s="4">
        <f t="shared" si="0"/>
        <v>0.72330000000000005</v>
      </c>
      <c r="G9" s="13">
        <f t="shared" si="2"/>
        <v>1.4142135623730951E-4</v>
      </c>
      <c r="H9" s="6">
        <v>10.6409</v>
      </c>
      <c r="I9" s="13">
        <v>1E-4</v>
      </c>
      <c r="J9" s="5">
        <f t="shared" si="1"/>
        <v>4.4264999999999999</v>
      </c>
      <c r="K9" s="12">
        <f t="shared" si="3"/>
        <v>1.4142135623730951E-4</v>
      </c>
    </row>
    <row r="10" spans="1:11" x14ac:dyDescent="0.25">
      <c r="A10" s="6" t="s">
        <v>14</v>
      </c>
      <c r="B10" s="6">
        <v>6.1222000000000003</v>
      </c>
      <c r="C10" s="12">
        <v>1E-4</v>
      </c>
      <c r="D10" s="6">
        <v>7.0174000000000003</v>
      </c>
      <c r="E10" s="13">
        <v>1E-4</v>
      </c>
      <c r="F10" s="4">
        <f t="shared" si="0"/>
        <v>0.8952</v>
      </c>
      <c r="G10" s="13">
        <f t="shared" si="2"/>
        <v>1.4142135623730951E-4</v>
      </c>
      <c r="H10" s="6">
        <v>11.0405</v>
      </c>
      <c r="I10" s="13">
        <v>1E-4</v>
      </c>
      <c r="J10" s="5">
        <f t="shared" si="1"/>
        <v>4.9182999999999995</v>
      </c>
      <c r="K10" s="12">
        <f t="shared" si="3"/>
        <v>1.4142135623730951E-4</v>
      </c>
    </row>
    <row r="11" spans="1:11" x14ac:dyDescent="0.25">
      <c r="A11" s="6" t="s">
        <v>15</v>
      </c>
      <c r="B11" s="7">
        <v>6.1071</v>
      </c>
      <c r="C11" s="12">
        <v>1E-4</v>
      </c>
      <c r="D11" s="6">
        <v>6.8474000000000004</v>
      </c>
      <c r="E11" s="13">
        <v>1E-4</v>
      </c>
      <c r="F11" s="4">
        <f t="shared" si="0"/>
        <v>0.7403000000000004</v>
      </c>
      <c r="G11" s="13">
        <f t="shared" si="2"/>
        <v>1.4142135623730951E-4</v>
      </c>
      <c r="H11" s="6">
        <v>10.872</v>
      </c>
      <c r="I11" s="13">
        <v>1E-4</v>
      </c>
      <c r="J11" s="5">
        <f t="shared" si="1"/>
        <v>4.7648999999999999</v>
      </c>
      <c r="K11" s="12">
        <f t="shared" si="3"/>
        <v>1.4142135623730951E-4</v>
      </c>
    </row>
    <row r="12" spans="1:11" x14ac:dyDescent="0.25">
      <c r="A12" s="6" t="s">
        <v>16</v>
      </c>
      <c r="B12" s="6">
        <v>6.2089999999999996</v>
      </c>
      <c r="C12" s="12">
        <v>1E-4</v>
      </c>
      <c r="D12" s="6">
        <v>7.0552000000000001</v>
      </c>
      <c r="E12" s="13">
        <v>1E-4</v>
      </c>
      <c r="F12" s="4">
        <f t="shared" si="0"/>
        <v>0.84620000000000051</v>
      </c>
      <c r="G12" s="13">
        <f t="shared" si="2"/>
        <v>1.4142135623730951E-4</v>
      </c>
      <c r="H12" s="6">
        <v>11.072699999999999</v>
      </c>
      <c r="I12" s="13">
        <v>1E-4</v>
      </c>
      <c r="J12" s="5">
        <f t="shared" si="1"/>
        <v>4.8636999999999997</v>
      </c>
      <c r="K12" s="12">
        <f t="shared" si="3"/>
        <v>1.4142135623730951E-4</v>
      </c>
    </row>
    <row r="13" spans="1:11" x14ac:dyDescent="0.25">
      <c r="A13" s="6" t="s">
        <v>17</v>
      </c>
      <c r="B13" s="6">
        <v>6.1224999999999996</v>
      </c>
      <c r="C13" s="12">
        <v>1E-4</v>
      </c>
      <c r="D13" s="6">
        <v>6.9090999999999996</v>
      </c>
      <c r="E13" s="13">
        <v>1E-4</v>
      </c>
      <c r="F13" s="4">
        <f t="shared" si="0"/>
        <v>0.78659999999999997</v>
      </c>
      <c r="G13" s="13">
        <f t="shared" si="2"/>
        <v>1.4142135623730951E-4</v>
      </c>
      <c r="H13" s="6">
        <v>10.9237</v>
      </c>
      <c r="I13" s="13">
        <v>1E-4</v>
      </c>
      <c r="J13" s="5">
        <f t="shared" si="1"/>
        <v>4.8012000000000006</v>
      </c>
      <c r="K13" s="12">
        <f t="shared" si="3"/>
        <v>1.4142135623730951E-4</v>
      </c>
    </row>
    <row r="14" spans="1:11" x14ac:dyDescent="0.25">
      <c r="A14" s="6" t="s">
        <v>18</v>
      </c>
      <c r="B14" s="6">
        <v>6.1193999999999997</v>
      </c>
      <c r="C14" s="12">
        <v>1E-4</v>
      </c>
      <c r="D14" s="6">
        <v>6.9151999999999996</v>
      </c>
      <c r="E14" s="13">
        <v>1E-4</v>
      </c>
      <c r="F14" s="4">
        <f t="shared" si="0"/>
        <v>0.79579999999999984</v>
      </c>
      <c r="G14" s="13">
        <f t="shared" si="2"/>
        <v>1.4142135623730951E-4</v>
      </c>
      <c r="H14" s="6">
        <v>10.939299999999999</v>
      </c>
      <c r="I14" s="13">
        <v>1E-4</v>
      </c>
      <c r="J14" s="5">
        <f t="shared" si="1"/>
        <v>4.8198999999999996</v>
      </c>
      <c r="K14" s="12">
        <f t="shared" si="3"/>
        <v>1.4142135623730951E-4</v>
      </c>
    </row>
    <row r="15" spans="1:11" x14ac:dyDescent="0.25">
      <c r="A15" s="6" t="s">
        <v>19</v>
      </c>
      <c r="B15" s="6">
        <v>6.1466000000000003</v>
      </c>
      <c r="C15" s="12">
        <v>1E-4</v>
      </c>
      <c r="D15" s="6">
        <v>6.9813000000000001</v>
      </c>
      <c r="E15" s="12">
        <v>1E-4</v>
      </c>
      <c r="F15" s="4">
        <f t="shared" si="0"/>
        <v>0.83469999999999978</v>
      </c>
      <c r="G15" s="12">
        <f t="shared" si="2"/>
        <v>1.4142135623730951E-4</v>
      </c>
      <c r="H15" s="6">
        <v>10.990600000000001</v>
      </c>
      <c r="I15" s="12">
        <v>1E-4</v>
      </c>
      <c r="J15" s="5">
        <f t="shared" si="1"/>
        <v>4.8440000000000003</v>
      </c>
      <c r="K15" s="12">
        <f t="shared" si="3"/>
        <v>1.4142135623730951E-4</v>
      </c>
    </row>
    <row r="16" spans="1:11" x14ac:dyDescent="0.25">
      <c r="A16" s="6" t="s">
        <v>20</v>
      </c>
      <c r="B16" s="6">
        <v>6.1292999999999997</v>
      </c>
      <c r="C16" s="12">
        <v>1E-4</v>
      </c>
      <c r="D16" s="6">
        <v>6.9260000000000002</v>
      </c>
      <c r="E16" s="12">
        <v>1E-4</v>
      </c>
      <c r="F16" s="4">
        <f t="shared" si="0"/>
        <v>0.79670000000000041</v>
      </c>
      <c r="G16" s="12">
        <f t="shared" si="2"/>
        <v>1.4142135623730951E-4</v>
      </c>
      <c r="H16" s="6">
        <v>10.952500000000001</v>
      </c>
      <c r="I16" s="12">
        <v>1E-4</v>
      </c>
      <c r="J16" s="5">
        <f t="shared" si="1"/>
        <v>4.8232000000000008</v>
      </c>
      <c r="K16" s="12">
        <f t="shared" si="3"/>
        <v>1.4142135623730951E-4</v>
      </c>
    </row>
    <row r="17" spans="1:11" x14ac:dyDescent="0.25">
      <c r="A17" s="6" t="s">
        <v>21</v>
      </c>
      <c r="B17" s="8">
        <v>6.1124999999999998</v>
      </c>
      <c r="C17" s="12">
        <v>1E-4</v>
      </c>
      <c r="D17" s="6">
        <v>6.9781000000000004</v>
      </c>
      <c r="E17" s="12">
        <v>1E-4</v>
      </c>
      <c r="F17" s="4">
        <f t="shared" si="0"/>
        <v>0.86560000000000059</v>
      </c>
      <c r="G17" s="12">
        <f t="shared" si="2"/>
        <v>1.4142135623730951E-4</v>
      </c>
      <c r="H17" s="6">
        <v>10.994199999999999</v>
      </c>
      <c r="I17" s="12">
        <v>1E-4</v>
      </c>
      <c r="J17" s="5">
        <f t="shared" si="1"/>
        <v>4.8816999999999995</v>
      </c>
      <c r="K17" s="12">
        <f t="shared" si="3"/>
        <v>1.4142135623730951E-4</v>
      </c>
    </row>
    <row r="18" spans="1:11" x14ac:dyDescent="0.25">
      <c r="A18" s="6" t="s">
        <v>22</v>
      </c>
      <c r="B18" s="8">
        <v>6.1280999999999999</v>
      </c>
      <c r="C18" s="12">
        <v>1E-4</v>
      </c>
      <c r="D18" s="6">
        <v>6.8733000000000004</v>
      </c>
      <c r="E18" s="13">
        <v>1E-4</v>
      </c>
      <c r="F18" s="4">
        <f t="shared" si="0"/>
        <v>0.74520000000000053</v>
      </c>
      <c r="G18" s="12">
        <f t="shared" si="2"/>
        <v>1.4142135623730951E-4</v>
      </c>
      <c r="H18" s="6">
        <v>10.8788</v>
      </c>
      <c r="I18" s="12">
        <v>1E-4</v>
      </c>
      <c r="J18" s="5">
        <f t="shared" si="1"/>
        <v>4.7507000000000001</v>
      </c>
      <c r="K18" s="12">
        <f t="shared" si="3"/>
        <v>1.4142135623730951E-4</v>
      </c>
    </row>
    <row r="19" spans="1:11" x14ac:dyDescent="0.25">
      <c r="A19" s="6" t="s">
        <v>23</v>
      </c>
      <c r="B19" s="6">
        <v>6.1281999999999996</v>
      </c>
      <c r="C19" s="12">
        <v>1E-4</v>
      </c>
      <c r="D19" s="6">
        <v>6.9587000000000003</v>
      </c>
      <c r="E19" s="13">
        <v>1E-4</v>
      </c>
      <c r="F19" s="4">
        <f t="shared" si="0"/>
        <v>0.83050000000000068</v>
      </c>
      <c r="G19" s="12">
        <f t="shared" si="2"/>
        <v>1.4142135623730951E-4</v>
      </c>
      <c r="H19" s="6">
        <v>10.9772</v>
      </c>
      <c r="I19" s="12">
        <v>1E-4</v>
      </c>
      <c r="J19" s="5">
        <f t="shared" si="1"/>
        <v>4.8490000000000002</v>
      </c>
      <c r="K19" s="12">
        <f t="shared" si="3"/>
        <v>1.4142135623730951E-4</v>
      </c>
    </row>
    <row r="20" spans="1:11" x14ac:dyDescent="0.25">
      <c r="A20" s="6" t="s">
        <v>24</v>
      </c>
      <c r="B20" s="6">
        <v>6.1478000000000002</v>
      </c>
      <c r="C20" s="12">
        <v>1E-4</v>
      </c>
      <c r="D20" s="8">
        <v>6.9549000000000003</v>
      </c>
      <c r="E20" s="13">
        <v>1E-4</v>
      </c>
      <c r="F20" s="4">
        <f t="shared" si="0"/>
        <v>0.80710000000000015</v>
      </c>
      <c r="G20" s="12">
        <f t="shared" si="2"/>
        <v>1.4142135623730951E-4</v>
      </c>
      <c r="H20" s="6">
        <v>10.9396</v>
      </c>
      <c r="I20" s="12">
        <v>1E-4</v>
      </c>
      <c r="J20" s="5">
        <f t="shared" si="1"/>
        <v>4.7918000000000003</v>
      </c>
      <c r="K20" s="12">
        <f t="shared" si="3"/>
        <v>1.4142135623730951E-4</v>
      </c>
    </row>
    <row r="21" spans="1:11" x14ac:dyDescent="0.25">
      <c r="A21" s="6" t="s">
        <v>25</v>
      </c>
      <c r="B21" s="6">
        <v>6.1120999999999999</v>
      </c>
      <c r="C21" s="12">
        <v>1E-4</v>
      </c>
      <c r="D21" s="8">
        <v>6.9466000000000001</v>
      </c>
      <c r="E21" s="13">
        <v>1E-4</v>
      </c>
      <c r="F21" s="4">
        <f t="shared" si="0"/>
        <v>0.83450000000000024</v>
      </c>
      <c r="G21" s="12">
        <f t="shared" si="2"/>
        <v>1.4142135623730951E-4</v>
      </c>
      <c r="H21" s="6">
        <v>10.966699999999999</v>
      </c>
      <c r="I21" s="12">
        <v>1E-4</v>
      </c>
      <c r="J21" s="5">
        <f t="shared" si="1"/>
        <v>4.8545999999999996</v>
      </c>
      <c r="K21" s="12">
        <f t="shared" si="3"/>
        <v>1.4142135623730951E-4</v>
      </c>
    </row>
    <row r="22" spans="1:11" x14ac:dyDescent="0.25">
      <c r="A22" s="6" t="s">
        <v>26</v>
      </c>
      <c r="B22" s="6">
        <v>6.1318999999999999</v>
      </c>
      <c r="C22" s="12">
        <v>1E-4</v>
      </c>
      <c r="D22" s="8">
        <v>7.0377999999999998</v>
      </c>
      <c r="E22" s="13">
        <v>1E-4</v>
      </c>
      <c r="F22" s="4">
        <f t="shared" si="0"/>
        <v>0.90589999999999993</v>
      </c>
      <c r="G22" s="12">
        <f t="shared" si="2"/>
        <v>1.4142135623730951E-4</v>
      </c>
      <c r="H22" s="6">
        <v>11.0182</v>
      </c>
      <c r="I22" s="12">
        <v>1E-4</v>
      </c>
      <c r="J22" s="5">
        <f t="shared" si="1"/>
        <v>4.8863000000000003</v>
      </c>
      <c r="K22" s="12">
        <f t="shared" si="3"/>
        <v>1.4142135623730951E-4</v>
      </c>
    </row>
    <row r="27" spans="1:11" x14ac:dyDescent="0.25">
      <c r="A27">
        <v>1</v>
      </c>
      <c r="B27">
        <f>A27*D$29</f>
        <v>0.84095500000000012</v>
      </c>
      <c r="C27" s="14"/>
      <c r="E27" s="14"/>
    </row>
    <row r="28" spans="1:11" x14ac:dyDescent="0.25">
      <c r="A28">
        <v>2</v>
      </c>
      <c r="B28">
        <f t="shared" ref="B28:B46" si="4">A28*D$29</f>
        <v>1.6819100000000002</v>
      </c>
      <c r="C28" s="14"/>
      <c r="E28" s="14"/>
    </row>
    <row r="29" spans="1:11" x14ac:dyDescent="0.25">
      <c r="A29">
        <v>3</v>
      </c>
      <c r="B29">
        <f t="shared" si="4"/>
        <v>2.5228650000000004</v>
      </c>
      <c r="C29" s="14" t="s">
        <v>32</v>
      </c>
      <c r="D29">
        <f>AVERAGE(F3:F22)</f>
        <v>0.84095500000000012</v>
      </c>
      <c r="E29" s="14"/>
    </row>
    <row r="30" spans="1:11" x14ac:dyDescent="0.25">
      <c r="A30">
        <v>4</v>
      </c>
      <c r="B30">
        <f t="shared" si="4"/>
        <v>3.3638200000000005</v>
      </c>
      <c r="C30" s="14" t="s">
        <v>33</v>
      </c>
      <c r="D30">
        <f>D29/0.166666</f>
        <v>5.0457501830007327</v>
      </c>
      <c r="E30" s="14" t="s">
        <v>34</v>
      </c>
    </row>
    <row r="31" spans="1:11" x14ac:dyDescent="0.25">
      <c r="A31">
        <v>5</v>
      </c>
      <c r="B31">
        <f t="shared" si="4"/>
        <v>4.2047750000000006</v>
      </c>
      <c r="C31" s="14"/>
      <c r="E31" s="14"/>
    </row>
    <row r="32" spans="1:11" x14ac:dyDescent="0.25">
      <c r="A32">
        <v>6</v>
      </c>
      <c r="B32">
        <f t="shared" si="4"/>
        <v>5.0457300000000007</v>
      </c>
      <c r="C32" s="14" t="s">
        <v>35</v>
      </c>
      <c r="D32">
        <f>_xlfn.STDEV.P(F8:F22)</f>
        <v>5.1444655915092077E-2</v>
      </c>
      <c r="E32" s="14"/>
    </row>
    <row r="33" spans="1:5" x14ac:dyDescent="0.25">
      <c r="A33">
        <v>7</v>
      </c>
      <c r="B33">
        <f t="shared" si="4"/>
        <v>5.8866850000000008</v>
      </c>
      <c r="C33" s="14"/>
      <c r="E33" s="14"/>
    </row>
    <row r="34" spans="1:5" x14ac:dyDescent="0.25">
      <c r="A34">
        <v>8</v>
      </c>
      <c r="B34">
        <f t="shared" si="4"/>
        <v>6.727640000000001</v>
      </c>
      <c r="C34" s="14"/>
      <c r="E34" s="14"/>
    </row>
    <row r="35" spans="1:5" x14ac:dyDescent="0.25">
      <c r="A35">
        <v>9</v>
      </c>
      <c r="B35">
        <f t="shared" si="4"/>
        <v>7.5685950000000011</v>
      </c>
      <c r="C35" s="14"/>
      <c r="E35" s="14"/>
    </row>
    <row r="36" spans="1:5" x14ac:dyDescent="0.25">
      <c r="A36">
        <v>10</v>
      </c>
      <c r="B36">
        <f t="shared" si="4"/>
        <v>8.4095500000000012</v>
      </c>
      <c r="C36" s="14"/>
      <c r="E36" s="14"/>
    </row>
    <row r="37" spans="1:5" x14ac:dyDescent="0.25">
      <c r="A37">
        <v>11</v>
      </c>
      <c r="B37">
        <f t="shared" si="4"/>
        <v>9.2505050000000004</v>
      </c>
      <c r="C37" s="14"/>
      <c r="E37" s="14"/>
    </row>
    <row r="38" spans="1:5" x14ac:dyDescent="0.25">
      <c r="A38">
        <v>12</v>
      </c>
      <c r="B38">
        <f t="shared" si="4"/>
        <v>10.091460000000001</v>
      </c>
      <c r="C38" s="14"/>
      <c r="E38" s="14"/>
    </row>
    <row r="39" spans="1:5" x14ac:dyDescent="0.25">
      <c r="A39">
        <v>13</v>
      </c>
      <c r="B39">
        <f t="shared" si="4"/>
        <v>10.932415000000002</v>
      </c>
      <c r="C39" s="14"/>
      <c r="E39" s="14"/>
    </row>
    <row r="40" spans="1:5" x14ac:dyDescent="0.25">
      <c r="A40">
        <v>14</v>
      </c>
      <c r="B40">
        <f t="shared" si="4"/>
        <v>11.773370000000002</v>
      </c>
      <c r="C40" s="14"/>
      <c r="E40" s="14"/>
    </row>
    <row r="41" spans="1:5" x14ac:dyDescent="0.25">
      <c r="A41">
        <v>15</v>
      </c>
      <c r="B41">
        <f t="shared" si="4"/>
        <v>12.614325000000001</v>
      </c>
      <c r="C41" s="14"/>
      <c r="E41" s="14"/>
    </row>
    <row r="42" spans="1:5" x14ac:dyDescent="0.25">
      <c r="A42">
        <v>16</v>
      </c>
      <c r="B42">
        <f t="shared" si="4"/>
        <v>13.455280000000002</v>
      </c>
    </row>
    <row r="43" spans="1:5" x14ac:dyDescent="0.25">
      <c r="A43">
        <v>17</v>
      </c>
      <c r="B43">
        <f t="shared" si="4"/>
        <v>14.296235000000003</v>
      </c>
    </row>
    <row r="44" spans="1:5" x14ac:dyDescent="0.25">
      <c r="A44">
        <v>18</v>
      </c>
      <c r="B44">
        <f t="shared" si="4"/>
        <v>15.137190000000002</v>
      </c>
    </row>
    <row r="45" spans="1:5" x14ac:dyDescent="0.25">
      <c r="A45">
        <v>19</v>
      </c>
      <c r="B45">
        <f t="shared" si="4"/>
        <v>15.978145000000001</v>
      </c>
    </row>
    <row r="46" spans="1:5" x14ac:dyDescent="0.25">
      <c r="A46">
        <v>20</v>
      </c>
      <c r="B46">
        <f t="shared" si="4"/>
        <v>16.819100000000002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2021-08-02T18:07:38Z</dcterms:modified>
</cp:coreProperties>
</file>